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3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<sst xmlns="http://schemas.openxmlformats.org/spreadsheetml/2006/main" count="183" uniqueCount="139">
  <si>
    <t>KHEE SAN BERHAD (304376-A)</t>
  </si>
  <si>
    <t>RM'000</t>
  </si>
  <si>
    <t>Property, plant and equipment</t>
  </si>
  <si>
    <t>Goodwill on consolidation</t>
  </si>
  <si>
    <t>Inventories</t>
  </si>
  <si>
    <t>Share Capital</t>
  </si>
  <si>
    <t>Merger Reserve</t>
  </si>
  <si>
    <t>Retained Profit</t>
  </si>
  <si>
    <t>Exchange Fluctuation Reserve</t>
  </si>
  <si>
    <t>Deferred Taxation</t>
  </si>
  <si>
    <t>Other investments</t>
  </si>
  <si>
    <t>Trade and other receivables</t>
  </si>
  <si>
    <t>Trade and other payables</t>
  </si>
  <si>
    <t>Distributable</t>
  </si>
  <si>
    <t>Total</t>
  </si>
  <si>
    <t xml:space="preserve">Bank overdrafts </t>
  </si>
  <si>
    <t>Fixed deposits, cash and bank balances</t>
  </si>
  <si>
    <t>TAXATION</t>
  </si>
  <si>
    <t>Deferred Tax Asset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</si>
  <si>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</si>
  <si>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</si>
  <si>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</si>
  <si>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</si>
  <si>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</si>
  <si>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UNAUDITED CONDENSED CONSOLIDATED INCOME STATEMENTS</t>
  </si>
  <si>
    <t>UNAUDITED CONDENSED CONSOLIDATED STATEMENT OF CHANGES IN EQUITY</t>
  </si>
  <si>
    <t>Current Year</t>
  </si>
  <si>
    <t>Preceding Year</t>
  </si>
  <si>
    <t>Corresponding</t>
  </si>
  <si>
    <t>Current</t>
  </si>
  <si>
    <t>Year-to-</t>
  </si>
  <si>
    <t>Date</t>
  </si>
  <si>
    <t>Profit before taxation</t>
  </si>
  <si>
    <t>Balance at 1 July 2005</t>
  </si>
  <si>
    <t>31.12.2005</t>
  </si>
  <si>
    <t>30.6.2006</t>
  </si>
  <si>
    <t>Balance at 1 July 2006</t>
  </si>
  <si>
    <t>31.12.2006</t>
  </si>
  <si>
    <t>Provision for retirement benefits</t>
  </si>
  <si>
    <t>(Incorporated in Malaysia)</t>
  </si>
  <si>
    <t>UNAUDITED CONDENSED CONSOLIDATED BALANCE SHEETS</t>
  </si>
  <si>
    <t xml:space="preserve">As at end of </t>
  </si>
  <si>
    <t>As at preceding</t>
  </si>
  <si>
    <t xml:space="preserve">current year </t>
  </si>
  <si>
    <t>financial</t>
  </si>
  <si>
    <t>quarter</t>
  </si>
  <si>
    <t>year</t>
  </si>
  <si>
    <t>ended</t>
  </si>
  <si>
    <t>Note</t>
  </si>
  <si>
    <t>(Unaudited)</t>
  </si>
  <si>
    <t>(Audited)</t>
  </si>
  <si>
    <t>(Restated)</t>
  </si>
  <si>
    <t>ASSETS</t>
  </si>
  <si>
    <t>NON-CURRENT ASSETS</t>
  </si>
  <si>
    <t>Prepaid lease payments</t>
  </si>
  <si>
    <t>CURRENT ASSETS</t>
  </si>
  <si>
    <t>TOTAL ASSETS</t>
  </si>
  <si>
    <t>EQUITY AND LIABILITIES</t>
  </si>
  <si>
    <t>EQUITY</t>
  </si>
  <si>
    <t>TOTAL EQUITY</t>
  </si>
  <si>
    <t>NON-CURRENT AND DEFERRED LIABILITIES</t>
  </si>
  <si>
    <t xml:space="preserve">Long-term borrowings  </t>
  </si>
  <si>
    <t>CURRENT LIABILITIES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</si>
  <si>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</si>
  <si>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</si>
  <si>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</si>
  <si>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</si>
  <si>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</si>
  <si>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with the Annual Financial Report for the financial year ended 30 June 2006 and the</t>
  </si>
  <si>
    <t>accompanying explantory notes attached to the interim financial statements)</t>
  </si>
  <si>
    <t>Individual Period</t>
  </si>
  <si>
    <t>Cumulative Period</t>
  </si>
  <si>
    <t>Quarter Ended</t>
  </si>
  <si>
    <t>REVENUE</t>
  </si>
  <si>
    <t>COST OF SALES</t>
  </si>
  <si>
    <t>GROSS PROFIT</t>
  </si>
  <si>
    <t>OTHER OPERATING INCOME</t>
  </si>
  <si>
    <t>OPERATING EXPENSES</t>
  </si>
  <si>
    <t>FINANCE COSTS</t>
  </si>
  <si>
    <t>PROFIT BEFORE TAXATION</t>
  </si>
  <si>
    <t>PROFIT AFTER 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</si>
  <si>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</si>
  <si>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</si>
  <si>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</si>
  <si>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</si>
  <si>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</si>
  <si>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</si>
  <si>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</si>
  <si>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(The unaudtied Condensed Consolidated Income Statements should be read in conjunction with the</t>
  </si>
  <si>
    <t>Attributable to equity holders of the parent</t>
  </si>
  <si>
    <t>Non - 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</si>
  <si>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</si>
  <si>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</si>
  <si>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</si>
  <si>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</si>
  <si>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</si>
  <si>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</si>
  <si>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</si>
  <si>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</si>
  <si>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Profit after taxation for the financial period</t>
  </si>
  <si>
    <t>Exchange differences on translation of the</t>
  </si>
  <si>
    <t xml:space="preserve"> financial statements of foreign subsidiaries</t>
  </si>
  <si>
    <t>(The unaudited Condensed Consolidated Statement of Changes in Equity should be read in conjunction</t>
  </si>
  <si>
    <t>with the Annual Financial Report for the financial year ended 30 June 2006 and the accompanying explanatory notes</t>
  </si>
  <si>
    <t>attached to the interim financial statements)</t>
  </si>
  <si>
    <t>UNAUDITED CONDENSED CONSOLIDATED CASH FLOW STATEMENTS</t>
  </si>
  <si>
    <t>Current year</t>
  </si>
  <si>
    <t>to date</t>
  </si>
  <si>
    <t>period ended</t>
  </si>
  <si>
    <t>CASH FLOWS (FOR)/FROM OPERATING ACTIVITIES</t>
  </si>
  <si>
    <t>Adjustments for:-</t>
  </si>
  <si>
    <t>Non-cash items</t>
  </si>
  <si>
    <t>NET CASH (FOR)/FROM OPERATING ACTIVITIES</t>
  </si>
  <si>
    <t>NET CASH FOR INVESTING ACTIVITIES</t>
  </si>
  <si>
    <t>NET CASH FOR FINANCING ACTIVITIES</t>
  </si>
  <si>
    <t>NET DECREASE IN CASH AND CASH EQUIVALENTS</t>
  </si>
  <si>
    <t xml:space="preserve">EFFECTS OF FOREIGN EXCHANGE RATE CHANGES ON </t>
  </si>
  <si>
    <t xml:space="preserve"> CASH AND CASH EQUIVALENTS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</si>
  <si>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</si>
  <si>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</si>
  <si>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</si>
  <si>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</si>
  <si>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</si>
  <si>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>(The unaudited Condensed Consolidated Cash Flow Statements should be read in</t>
  </si>
  <si>
    <t>conjunction with the Annual Financial Report for financial the year ended 30 June 2006</t>
  </si>
  <si>
    <t>and the accompanying explanatory notes attached to the interim financial statements)</t>
  </si>
  <si>
    <t>AS AT 31 December 2006</t>
  </si>
  <si>
    <t>FOR THE SECOND QUARTER ENDED 30 DECEMBER 2006</t>
  </si>
  <si>
    <t>The actual results of Khee San Berhad for the period ended 31 December 2006 are as follows:-</t>
  </si>
  <si>
    <t>Period Ended</t>
  </si>
  <si>
    <t>FOR THE SECOND QUARTER ENDED 31 DECEMBER 2006</t>
  </si>
  <si>
    <t>Balance at 31 December 2006</t>
  </si>
  <si>
    <t>Balance at 31 December 2005</t>
  </si>
  <si>
    <t>Dividends - Final 2005</t>
  </si>
  <si>
    <t>Investment Property</t>
  </si>
  <si>
    <t>Proposed Dividend</t>
  </si>
  <si>
    <t>Dividend - FY 2006</t>
  </si>
  <si>
    <t>notes attached to the interim financial statements)</t>
  </si>
  <si>
    <t xml:space="preserve">Annual Financial Report for the financial year ended 30 June 2006 and the accompanying explanatory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</si>
</sst>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#,##0.0_);\(#,##0.0\)"/>
    <numFmt numFmtId="174" formatCode="0.0000"/>
    <numFmt numFmtId="175" formatCode="0.000"/>
    <numFmt numFmtId="176" formatCode="0.0"/>
    <numFmt numFmtId="17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3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177" fontId="0" fillId="0" borderId="0" xfId="15" applyNumberFormat="1" applyAlignment="1">
      <alignment horizontal="right"/>
    </xf>
    <xf numFmtId="177" fontId="0" fillId="0" borderId="0" xfId="15" applyNumberFormat="1" applyAlignment="1" quotePrefix="1">
      <alignment horizontal="center"/>
    </xf>
    <xf numFmtId="177" fontId="0" fillId="0" borderId="1" xfId="15" applyNumberFormat="1" applyBorder="1" applyAlignment="1">
      <alignment horizontal="right"/>
    </xf>
    <xf numFmtId="171" fontId="0" fillId="0" borderId="0" xfId="15" applyAlignment="1" quotePrefix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>
      <alignment horizontal="right"/>
    </xf>
    <xf numFmtId="171" fontId="0" fillId="0" borderId="0" xfId="15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177" fontId="0" fillId="0" borderId="0" xfId="15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center"/>
    </xf>
    <xf numFmtId="39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95250</xdr:rowOff>
    </xdr:from>
    <xdr:to>
      <xdr:col>5</xdr:col>
      <xdr:colOff>990600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5133975" y="1019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76200</xdr:rowOff>
    </xdr:from>
    <xdr:to>
      <xdr:col>2</xdr:col>
      <xdr:colOff>638175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514600" y="100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4772025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4" name="Line 4"/>
        <xdr:cNvSpPr>
          <a:spLocks/>
        </xdr:cNvSpPr>
      </xdr:nvSpPr>
      <xdr:spPr>
        <a:xfrm>
          <a:off x="4610100" y="1181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95250</xdr:rowOff>
    </xdr:from>
    <xdr:to>
      <xdr:col>3</xdr:col>
      <xdr:colOff>342900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3190875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0">
      <selection activeCell="D26" sqref="D26"/>
    </sheetView>
  </sheetViews>
  <sheetFormatPr defaultColWidth="9.140625" defaultRowHeight="12.75"/>
  <cols>
    <col min="1" max="1" width="2.7109375" style="1" customWidth="1"/>
    <col min="2" max="2" width="3.421875" style="1" customWidth="1"/>
    <col min="3" max="3" width="6.421875" style="1" customWidth="1"/>
    <col min="4" max="4" width="33.28125" style="1" customWidth="1"/>
    <col min="5" max="5" width="9.7109375" style="3" customWidth="1"/>
    <col min="6" max="6" width="16.8515625" style="3" customWidth="1"/>
    <col min="7" max="7" width="15.00390625" style="0" customWidth="1"/>
  </cols>
  <sheetData>
    <row r="1" spans="1:6" s="14" customFormat="1" ht="15">
      <c r="A1" s="11"/>
      <c r="B1" s="11"/>
      <c r="C1" s="25" t="s">
        <v>0</v>
      </c>
      <c r="D1" s="11"/>
      <c r="E1" s="13"/>
      <c r="F1" s="13"/>
    </row>
    <row r="2" spans="1:6" s="14" customFormat="1" ht="15" customHeight="1">
      <c r="A2" s="11"/>
      <c r="B2" s="11"/>
      <c r="C2" s="2" t="s">
        <v>39</v>
      </c>
      <c r="D2" s="11"/>
      <c r="E2" s="13"/>
      <c r="F2" s="13"/>
    </row>
    <row r="3" spans="1:6" s="14" customFormat="1" ht="15">
      <c r="A3" s="11"/>
      <c r="B3" s="11"/>
      <c r="C3" s="25" t="s">
        <v>40</v>
      </c>
      <c r="D3" s="11"/>
      <c r="E3" s="13"/>
      <c r="F3" s="13"/>
    </row>
    <row r="4" spans="1:6" s="10" customFormat="1" ht="12.75">
      <c r="A4" s="7"/>
      <c r="B4" s="7"/>
      <c r="C4" s="25" t="s">
        <v>126</v>
      </c>
      <c r="D4" s="7"/>
      <c r="E4" s="9"/>
      <c r="F4" s="9"/>
    </row>
    <row r="5" ht="12.75">
      <c r="C5" s="2"/>
    </row>
    <row r="6" spans="3:7" ht="12.75">
      <c r="C6" s="2"/>
      <c r="F6" s="37" t="s">
        <v>41</v>
      </c>
      <c r="G6" s="36" t="s">
        <v>42</v>
      </c>
    </row>
    <row r="7" spans="3:7" ht="12.75">
      <c r="C7" s="2"/>
      <c r="F7" s="37" t="s">
        <v>43</v>
      </c>
      <c r="G7" s="36" t="s">
        <v>44</v>
      </c>
    </row>
    <row r="8" spans="3:7" ht="12.75">
      <c r="C8" s="2"/>
      <c r="F8" s="37" t="s">
        <v>45</v>
      </c>
      <c r="G8" s="36" t="s">
        <v>46</v>
      </c>
    </row>
    <row r="9" spans="3:7" ht="12.75">
      <c r="C9" s="2"/>
      <c r="F9" s="37" t="s">
        <v>47</v>
      </c>
      <c r="G9" s="36" t="s">
        <v>47</v>
      </c>
    </row>
    <row r="10" spans="5:7" ht="12.75">
      <c r="E10" s="4" t="s">
        <v>48</v>
      </c>
      <c r="F10" s="37" t="s">
        <v>37</v>
      </c>
      <c r="G10" s="37" t="s">
        <v>35</v>
      </c>
    </row>
    <row r="11" spans="6:7" ht="12.75">
      <c r="F11" s="37" t="s">
        <v>1</v>
      </c>
      <c r="G11" s="37" t="s">
        <v>1</v>
      </c>
    </row>
    <row r="12" spans="5:7" ht="12.75">
      <c r="E12" s="35"/>
      <c r="F12" s="37" t="s">
        <v>49</v>
      </c>
      <c r="G12" s="37" t="s">
        <v>50</v>
      </c>
    </row>
    <row r="13" spans="5:7" ht="12.75">
      <c r="E13" s="35"/>
      <c r="F13" s="37"/>
      <c r="G13" s="37" t="s">
        <v>51</v>
      </c>
    </row>
    <row r="14" spans="1:7" ht="12.75">
      <c r="A14" s="5"/>
      <c r="B14" s="5"/>
      <c r="C14" s="2" t="s">
        <v>52</v>
      </c>
      <c r="F14" s="30"/>
      <c r="G14" s="30"/>
    </row>
    <row r="15" spans="1:7" ht="12.75">
      <c r="A15" s="5"/>
      <c r="B15" s="5"/>
      <c r="C15" s="2" t="s">
        <v>53</v>
      </c>
      <c r="F15" s="30"/>
      <c r="G15" s="30"/>
    </row>
    <row r="16" spans="3:7" ht="13.5" customHeight="1">
      <c r="C16" s="1" t="s">
        <v>2</v>
      </c>
      <c r="F16" s="30">
        <v>41257</v>
      </c>
      <c r="G16" s="30">
        <v>41669</v>
      </c>
    </row>
    <row r="17" spans="3:7" ht="13.5" customHeight="1">
      <c r="C17" s="1" t="s">
        <v>134</v>
      </c>
      <c r="F17" s="30">
        <v>220</v>
      </c>
      <c r="G17" s="30">
        <v>222</v>
      </c>
    </row>
    <row r="18" spans="3:7" ht="13.5" customHeight="1">
      <c r="C18" s="1" t="s">
        <v>54</v>
      </c>
      <c r="F18" s="30">
        <v>1266</v>
      </c>
      <c r="G18" s="30">
        <v>1666</v>
      </c>
    </row>
    <row r="19" spans="3:7" ht="12.75">
      <c r="C19" s="1" t="s">
        <v>10</v>
      </c>
      <c r="F19" s="30">
        <v>0</v>
      </c>
      <c r="G19" s="30">
        <v>1786</v>
      </c>
    </row>
    <row r="20" spans="3:7" ht="12.75">
      <c r="C20" s="1" t="s">
        <v>3</v>
      </c>
      <c r="F20" s="30">
        <v>33</v>
      </c>
      <c r="G20" s="30">
        <v>33</v>
      </c>
    </row>
    <row r="21" spans="3:7" ht="12.75">
      <c r="C21" s="1" t="s">
        <v>18</v>
      </c>
      <c r="F21" s="38">
        <v>123</v>
      </c>
      <c r="G21" s="38">
        <v>162</v>
      </c>
    </row>
    <row r="22" spans="3:7" ht="12.75">
      <c r="C22" s="2"/>
      <c r="F22" s="30">
        <f>SUM(F16:F21)</f>
        <v>42899</v>
      </c>
      <c r="G22" s="30">
        <f>SUM(G16:G21)</f>
        <v>45538</v>
      </c>
    </row>
    <row r="23" spans="6:7" ht="12.75">
      <c r="F23" s="30"/>
      <c r="G23" s="30"/>
    </row>
    <row r="24" spans="3:7" ht="12.75">
      <c r="C24" s="2" t="s">
        <v>55</v>
      </c>
      <c r="F24" s="30"/>
      <c r="G24" s="30"/>
    </row>
    <row r="25" spans="3:7" ht="12.75">
      <c r="C25" s="1" t="s">
        <v>4</v>
      </c>
      <c r="F25" s="30">
        <v>11861</v>
      </c>
      <c r="G25" s="30">
        <v>11265</v>
      </c>
    </row>
    <row r="26" spans="3:7" ht="12.75">
      <c r="C26" s="1" t="s">
        <v>11</v>
      </c>
      <c r="F26" s="30">
        <v>12438</v>
      </c>
      <c r="G26" s="30">
        <v>9495</v>
      </c>
    </row>
    <row r="27" spans="3:7" ht="12.75">
      <c r="C27" s="1" t="s">
        <v>16</v>
      </c>
      <c r="F27" s="30">
        <v>14280</v>
      </c>
      <c r="G27" s="30">
        <v>13725</v>
      </c>
    </row>
    <row r="28" spans="3:7" ht="12.75">
      <c r="C28" s="2"/>
      <c r="F28" s="31">
        <f>SUM(F25:F27)</f>
        <v>38579</v>
      </c>
      <c r="G28" s="31">
        <f>SUM(G25:G27)</f>
        <v>34485</v>
      </c>
    </row>
    <row r="29" spans="3:7" ht="13.5" thickBot="1">
      <c r="C29" s="2" t="s">
        <v>56</v>
      </c>
      <c r="F29" s="39">
        <f>F22+F28</f>
        <v>81478</v>
      </c>
      <c r="G29" s="39">
        <f>G22+G28</f>
        <v>80023</v>
      </c>
    </row>
    <row r="30" spans="6:7" ht="12.75">
      <c r="F30" s="30"/>
      <c r="G30" s="30"/>
    </row>
    <row r="31" spans="3:7" ht="12.75">
      <c r="C31" s="2" t="s">
        <v>57</v>
      </c>
      <c r="F31" s="30"/>
      <c r="G31" s="30"/>
    </row>
    <row r="32" spans="3:7" ht="12.75">
      <c r="C32" s="2" t="s">
        <v>58</v>
      </c>
      <c r="F32" s="30"/>
      <c r="G32" s="30"/>
    </row>
    <row r="33" spans="3:7" ht="12.75">
      <c r="C33" s="1" t="s">
        <v>5</v>
      </c>
      <c r="F33" s="30">
        <v>60000</v>
      </c>
      <c r="G33" s="30">
        <v>60000</v>
      </c>
    </row>
    <row r="34" spans="3:7" ht="12.75">
      <c r="C34" s="1" t="s">
        <v>6</v>
      </c>
      <c r="F34" s="30">
        <v>-17444</v>
      </c>
      <c r="G34" s="30">
        <v>-17444</v>
      </c>
    </row>
    <row r="35" spans="3:8" ht="12.75">
      <c r="C35" s="1" t="s">
        <v>7</v>
      </c>
      <c r="F35" s="30">
        <v>10999</v>
      </c>
      <c r="G35" s="30">
        <v>12906</v>
      </c>
      <c r="H35" s="6"/>
    </row>
    <row r="36" spans="3:7" ht="12.75">
      <c r="C36" s="1" t="s">
        <v>8</v>
      </c>
      <c r="F36" s="30">
        <v>2290</v>
      </c>
      <c r="G36" s="30">
        <v>2288</v>
      </c>
    </row>
    <row r="37" spans="3:7" ht="12.75">
      <c r="C37" s="40" t="s">
        <v>59</v>
      </c>
      <c r="F37" s="31">
        <f>SUM(F33:F36)</f>
        <v>55845</v>
      </c>
      <c r="G37" s="31">
        <f>SUM(G33:G36)</f>
        <v>57750</v>
      </c>
    </row>
    <row r="38" spans="6:7" ht="12.75">
      <c r="F38" s="30"/>
      <c r="G38" s="30"/>
    </row>
    <row r="39" spans="6:7" ht="12.75">
      <c r="F39" s="30"/>
      <c r="G39" s="30"/>
    </row>
    <row r="40" spans="3:7" ht="12.75">
      <c r="C40" s="2" t="s">
        <v>60</v>
      </c>
      <c r="F40" s="30"/>
      <c r="G40" s="30"/>
    </row>
    <row r="41" spans="3:7" ht="12.75">
      <c r="C41" s="1" t="s">
        <v>61</v>
      </c>
      <c r="E41" s="3">
        <v>23</v>
      </c>
      <c r="F41" s="30">
        <v>0</v>
      </c>
      <c r="G41" s="30">
        <v>289</v>
      </c>
    </row>
    <row r="42" spans="3:7" ht="12.75">
      <c r="C42" s="1" t="s">
        <v>9</v>
      </c>
      <c r="F42" s="30">
        <v>2927</v>
      </c>
      <c r="G42" s="30">
        <v>3021</v>
      </c>
    </row>
    <row r="43" spans="3:7" ht="12.75">
      <c r="C43" s="1" t="s">
        <v>38</v>
      </c>
      <c r="F43" s="38">
        <v>210</v>
      </c>
      <c r="G43" s="38">
        <v>210</v>
      </c>
    </row>
    <row r="44" spans="3:7" ht="12.75">
      <c r="C44" s="2"/>
      <c r="F44" s="30">
        <f>SUM(F41:F43)</f>
        <v>3137</v>
      </c>
      <c r="G44" s="30">
        <f>SUM(G41:G43)</f>
        <v>3520</v>
      </c>
    </row>
    <row r="45" spans="6:7" ht="12.75">
      <c r="F45" s="30"/>
      <c r="G45" s="30"/>
    </row>
    <row r="46" spans="3:7" ht="12.75">
      <c r="C46" s="2" t="s">
        <v>62</v>
      </c>
      <c r="F46" s="30"/>
      <c r="G46" s="30"/>
    </row>
    <row r="47" spans="3:7" ht="12.75">
      <c r="C47" s="1" t="s">
        <v>12</v>
      </c>
      <c r="F47" s="30">
        <v>10720</v>
      </c>
      <c r="G47" s="30">
        <f>9158+16</f>
        <v>9174</v>
      </c>
    </row>
    <row r="48" spans="3:7" ht="12.75">
      <c r="C48" s="34" t="s">
        <v>135</v>
      </c>
      <c r="F48" s="30">
        <v>1752</v>
      </c>
      <c r="G48" s="30">
        <v>0</v>
      </c>
    </row>
    <row r="49" spans="3:7" ht="12.75">
      <c r="C49" s="1" t="s">
        <v>63</v>
      </c>
      <c r="E49" s="3">
        <v>23</v>
      </c>
      <c r="F49" s="38">
        <v>10023</v>
      </c>
      <c r="G49" s="38">
        <v>9579</v>
      </c>
    </row>
    <row r="50" spans="3:7" ht="12.75">
      <c r="C50" s="2"/>
      <c r="F50" s="31">
        <f>SUM(F47:F49)</f>
        <v>22495</v>
      </c>
      <c r="G50" s="31">
        <f>SUM(G47:G49)</f>
        <v>18753</v>
      </c>
    </row>
    <row r="51" spans="3:7" ht="12.75">
      <c r="C51" s="2" t="s">
        <v>64</v>
      </c>
      <c r="F51" s="30">
        <f>F44+F50</f>
        <v>25632</v>
      </c>
      <c r="G51" s="30">
        <f>G44+G50</f>
        <v>22273</v>
      </c>
    </row>
    <row r="52" spans="3:7" ht="12.75">
      <c r="C52" s="2"/>
      <c r="F52" s="30"/>
      <c r="G52" s="30"/>
    </row>
    <row r="53" spans="3:7" ht="13.5" thickBot="1">
      <c r="C53" s="2" t="s">
        <v>65</v>
      </c>
      <c r="F53" s="39">
        <f>F37+F51</f>
        <v>81477</v>
      </c>
      <c r="G53" s="39">
        <f>G37+G51</f>
        <v>80023</v>
      </c>
    </row>
    <row r="54" spans="6:7" ht="12.75">
      <c r="F54" s="30"/>
      <c r="G54" s="30"/>
    </row>
    <row r="55" spans="3:7" ht="15" customHeight="1">
      <c r="C55" s="34" t="s">
        <v>66</v>
      </c>
      <c r="F55" s="33">
        <f>+(F37)/F33*100</f>
        <v>93.075</v>
      </c>
      <c r="G55" s="33">
        <f>+(G37)/G33*100</f>
        <v>96.25</v>
      </c>
    </row>
    <row r="56" ht="12.75">
      <c r="G56" s="3"/>
    </row>
    <row r="57" ht="12.75">
      <c r="C57" s="2" t="s">
        <v>67</v>
      </c>
    </row>
    <row r="58" spans="2:7" ht="12.75">
      <c r="B58"/>
      <c r="C58" s="16" t="s">
        <v>68</v>
      </c>
      <c r="D58" s="6"/>
      <c r="E58" s="6"/>
      <c r="F58"/>
      <c r="G58" s="3"/>
    </row>
    <row r="59" spans="2:7" ht="12.75">
      <c r="B59"/>
      <c r="C59" s="2" t="s">
        <v>69</v>
      </c>
      <c r="D59" s="6"/>
      <c r="E59" s="6"/>
      <c r="F59"/>
      <c r="G59" s="3"/>
    </row>
    <row r="60" spans="2:7" ht="12.75">
      <c r="B60"/>
      <c r="C60"/>
      <c r="D60" s="6"/>
      <c r="E60" s="6"/>
      <c r="F60"/>
      <c r="G60" s="3"/>
    </row>
    <row r="61" spans="5:7" ht="12.75">
      <c r="E61" s="1"/>
      <c r="G61" s="3"/>
    </row>
  </sheetData>
  <printOptions/>
  <pageMargins left="0.34" right="0.23" top="0.49" bottom="0.29" header="0.5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A1" sqref="A1:G46"/>
    </sheetView>
  </sheetViews>
  <sheetFormatPr defaultColWidth="9.140625" defaultRowHeight="12.75"/>
  <cols>
    <col min="1" max="1" width="2.7109375" style="0" customWidth="1"/>
    <col min="2" max="2" width="28.8515625" style="0" customWidth="1"/>
    <col min="3" max="3" width="5.8515625" style="0" customWidth="1"/>
    <col min="4" max="4" width="15.140625" style="18" customWidth="1"/>
    <col min="5" max="5" width="15.140625" style="18" bestFit="1" customWidth="1"/>
    <col min="6" max="6" width="13.00390625" style="15" customWidth="1"/>
    <col min="7" max="7" width="15.140625" style="0" bestFit="1" customWidth="1"/>
  </cols>
  <sheetData>
    <row r="1" spans="1:7" s="14" customFormat="1" ht="15">
      <c r="A1" s="47"/>
      <c r="B1" s="25" t="s">
        <v>0</v>
      </c>
      <c r="C1" s="25"/>
      <c r="D1" s="48"/>
      <c r="E1" s="48"/>
      <c r="F1" s="49"/>
      <c r="G1" s="49"/>
    </row>
    <row r="2" spans="1:7" s="14" customFormat="1" ht="15">
      <c r="A2" s="49"/>
      <c r="B2" s="25" t="s">
        <v>39</v>
      </c>
      <c r="C2" s="25"/>
      <c r="D2" s="48"/>
      <c r="E2" s="48"/>
      <c r="F2" s="49"/>
      <c r="G2" s="49"/>
    </row>
    <row r="3" spans="1:7" s="14" customFormat="1" ht="15">
      <c r="A3" s="49"/>
      <c r="B3" s="25" t="s">
        <v>24</v>
      </c>
      <c r="C3" s="25"/>
      <c r="D3" s="48"/>
      <c r="E3" s="48"/>
      <c r="F3" s="49"/>
      <c r="G3" s="49"/>
    </row>
    <row r="4" spans="1:7" s="10" customFormat="1" ht="12.75">
      <c r="A4" s="49"/>
      <c r="B4" s="25" t="s">
        <v>127</v>
      </c>
      <c r="C4" s="25"/>
      <c r="D4" s="48"/>
      <c r="E4" s="48"/>
      <c r="F4" s="49"/>
      <c r="G4" s="49"/>
    </row>
    <row r="5" spans="1:7" s="10" customFormat="1" ht="12.75">
      <c r="A5" s="49"/>
      <c r="B5" s="50"/>
      <c r="C5" s="50"/>
      <c r="D5" s="48"/>
      <c r="E5" s="48"/>
      <c r="F5" s="49"/>
      <c r="G5" s="49"/>
    </row>
    <row r="6" spans="1:7" s="10" customFormat="1" ht="12.75">
      <c r="A6" s="49"/>
      <c r="B6" s="50" t="s">
        <v>128</v>
      </c>
      <c r="C6" s="50"/>
      <c r="D6" s="48"/>
      <c r="E6" s="48"/>
      <c r="F6" s="49"/>
      <c r="G6" s="49"/>
    </row>
    <row r="7" spans="1:7" ht="12.75">
      <c r="A7" s="49"/>
      <c r="B7" s="51"/>
      <c r="C7" s="51"/>
      <c r="D7" s="52"/>
      <c r="E7" s="52"/>
      <c r="F7" s="53"/>
      <c r="G7" s="49"/>
    </row>
    <row r="8" spans="1:7" ht="12.75">
      <c r="A8" s="49"/>
      <c r="B8" s="51"/>
      <c r="C8" s="51"/>
      <c r="D8" s="74" t="s">
        <v>70</v>
      </c>
      <c r="E8" s="74"/>
      <c r="F8" s="75" t="s">
        <v>71</v>
      </c>
      <c r="G8" s="75"/>
    </row>
    <row r="9" spans="1:7" ht="12.75">
      <c r="A9" s="49"/>
      <c r="B9" s="51"/>
      <c r="C9" s="51"/>
      <c r="D9" s="52"/>
      <c r="E9" s="52" t="s">
        <v>27</v>
      </c>
      <c r="F9" s="54" t="s">
        <v>29</v>
      </c>
      <c r="G9" s="54" t="s">
        <v>27</v>
      </c>
    </row>
    <row r="10" spans="1:7" ht="12.75">
      <c r="A10" s="49"/>
      <c r="B10" s="51"/>
      <c r="C10" s="51"/>
      <c r="D10" s="52" t="s">
        <v>26</v>
      </c>
      <c r="E10" s="52" t="s">
        <v>28</v>
      </c>
      <c r="F10" s="54" t="s">
        <v>30</v>
      </c>
      <c r="G10" s="52" t="s">
        <v>28</v>
      </c>
    </row>
    <row r="11" spans="1:7" ht="12.75">
      <c r="A11" s="49"/>
      <c r="B11" s="51"/>
      <c r="C11" s="51"/>
      <c r="D11" s="52" t="s">
        <v>72</v>
      </c>
      <c r="E11" s="52" t="s">
        <v>72</v>
      </c>
      <c r="F11" s="54" t="s">
        <v>31</v>
      </c>
      <c r="G11" s="52" t="s">
        <v>129</v>
      </c>
    </row>
    <row r="12" spans="1:7" s="19" customFormat="1" ht="12.75">
      <c r="A12" s="55"/>
      <c r="B12" s="56"/>
      <c r="C12" s="57" t="s">
        <v>48</v>
      </c>
      <c r="D12" s="58" t="s">
        <v>37</v>
      </c>
      <c r="E12" s="58" t="s">
        <v>34</v>
      </c>
      <c r="F12" s="58" t="s">
        <v>37</v>
      </c>
      <c r="G12" s="58" t="s">
        <v>34</v>
      </c>
    </row>
    <row r="13" spans="1:7" ht="12.75">
      <c r="A13" s="49"/>
      <c r="B13" s="22"/>
      <c r="C13" s="22"/>
      <c r="D13" s="52" t="s">
        <v>1</v>
      </c>
      <c r="E13" s="52" t="s">
        <v>1</v>
      </c>
      <c r="F13" s="52" t="s">
        <v>1</v>
      </c>
      <c r="G13" s="52" t="s">
        <v>1</v>
      </c>
    </row>
    <row r="14" spans="1:7" ht="12.75">
      <c r="A14" s="49"/>
      <c r="B14" s="22"/>
      <c r="C14" s="22"/>
      <c r="D14" s="52" t="s">
        <v>49</v>
      </c>
      <c r="E14" s="52" t="s">
        <v>49</v>
      </c>
      <c r="F14" s="52" t="s">
        <v>49</v>
      </c>
      <c r="G14" s="52" t="s">
        <v>49</v>
      </c>
    </row>
    <row r="15" spans="1:7" ht="12.75">
      <c r="A15" s="49"/>
      <c r="B15" s="22"/>
      <c r="C15" s="22"/>
      <c r="D15" s="59"/>
      <c r="E15" s="59"/>
      <c r="F15" s="60"/>
      <c r="G15" s="61"/>
    </row>
    <row r="16" spans="1:7" ht="12.75">
      <c r="A16" s="49"/>
      <c r="B16" s="49" t="s">
        <v>73</v>
      </c>
      <c r="C16" s="51"/>
      <c r="D16" s="61">
        <v>6391</v>
      </c>
      <c r="E16" s="61">
        <v>5404</v>
      </c>
      <c r="F16" s="61">
        <v>33636</v>
      </c>
      <c r="G16" s="61">
        <v>28888</v>
      </c>
    </row>
    <row r="17" spans="1:7" ht="12.75">
      <c r="A17" s="49"/>
      <c r="B17" s="51"/>
      <c r="C17" s="51"/>
      <c r="D17" s="61"/>
      <c r="E17" s="61"/>
      <c r="F17" s="61"/>
      <c r="G17" s="61"/>
    </row>
    <row r="18" spans="1:7" ht="12.75">
      <c r="A18" s="49"/>
      <c r="B18" s="49" t="s">
        <v>74</v>
      </c>
      <c r="C18" s="49"/>
      <c r="D18" s="62">
        <v>-5945</v>
      </c>
      <c r="E18" s="62">
        <v>-4685</v>
      </c>
      <c r="F18" s="62">
        <v>-29897</v>
      </c>
      <c r="G18" s="62">
        <v>-23506</v>
      </c>
    </row>
    <row r="19" spans="1:7" ht="12.75">
      <c r="A19" s="49"/>
      <c r="B19" s="49"/>
      <c r="C19" s="49"/>
      <c r="D19" s="63"/>
      <c r="E19" s="63"/>
      <c r="F19" s="64"/>
      <c r="G19" s="65"/>
    </row>
    <row r="20" spans="1:7" ht="12.75">
      <c r="A20" s="49"/>
      <c r="B20" s="49" t="s">
        <v>75</v>
      </c>
      <c r="C20" s="49"/>
      <c r="D20" s="61">
        <f>SUM(D16:D18)</f>
        <v>446</v>
      </c>
      <c r="E20" s="61">
        <f>SUM(E16:E18)</f>
        <v>719</v>
      </c>
      <c r="F20" s="61">
        <f>SUM(F16:F18)</f>
        <v>3739</v>
      </c>
      <c r="G20" s="61">
        <f>SUM(G16:G18)</f>
        <v>5382</v>
      </c>
    </row>
    <row r="21" spans="1:7" ht="12.75">
      <c r="A21" s="49"/>
      <c r="B21" s="49"/>
      <c r="C21" s="49"/>
      <c r="D21" s="61"/>
      <c r="E21" s="61"/>
      <c r="F21" s="61"/>
      <c r="G21" s="60"/>
    </row>
    <row r="22" spans="1:7" ht="12.75">
      <c r="A22" s="49"/>
      <c r="B22" s="49" t="s">
        <v>76</v>
      </c>
      <c r="C22" s="49"/>
      <c r="D22" s="61">
        <v>20</v>
      </c>
      <c r="E22" s="61">
        <v>-6</v>
      </c>
      <c r="F22" s="61">
        <v>412</v>
      </c>
      <c r="G22" s="61">
        <v>336</v>
      </c>
    </row>
    <row r="23" spans="1:7" ht="12.75">
      <c r="A23" s="49"/>
      <c r="B23" s="49"/>
      <c r="C23" s="49"/>
      <c r="D23" s="61"/>
      <c r="E23" s="61"/>
      <c r="F23" s="61"/>
      <c r="G23" s="61"/>
    </row>
    <row r="24" spans="1:8" ht="12.75">
      <c r="A24" s="49"/>
      <c r="B24" s="49" t="s">
        <v>77</v>
      </c>
      <c r="C24" s="49"/>
      <c r="D24" s="62">
        <v>-758</v>
      </c>
      <c r="E24" s="62">
        <v>-641</v>
      </c>
      <c r="F24" s="62">
        <v>-4013</v>
      </c>
      <c r="G24" s="62">
        <v>-3750</v>
      </c>
      <c r="H24" s="41"/>
    </row>
    <row r="25" spans="1:7" ht="12.75">
      <c r="A25" s="49"/>
      <c r="B25" s="49"/>
      <c r="C25" s="49"/>
      <c r="D25" s="62"/>
      <c r="E25" s="62"/>
      <c r="F25" s="62"/>
      <c r="G25" s="62"/>
    </row>
    <row r="26" spans="1:7" ht="12.75">
      <c r="A26" s="49"/>
      <c r="B26" s="49" t="s">
        <v>78</v>
      </c>
      <c r="C26" s="49"/>
      <c r="D26" s="62">
        <v>-47</v>
      </c>
      <c r="E26" s="62">
        <v>-43</v>
      </c>
      <c r="F26" s="62">
        <v>-295</v>
      </c>
      <c r="G26" s="62">
        <v>-260</v>
      </c>
    </row>
    <row r="27" spans="1:7" ht="12.75">
      <c r="A27" s="49"/>
      <c r="B27" s="49"/>
      <c r="C27" s="49"/>
      <c r="D27" s="66"/>
      <c r="E27" s="66"/>
      <c r="F27" s="66"/>
      <c r="G27" s="66"/>
    </row>
    <row r="28" spans="1:7" ht="12.75">
      <c r="A28" s="49"/>
      <c r="B28" s="49" t="s">
        <v>79</v>
      </c>
      <c r="C28" s="51"/>
      <c r="D28" s="61">
        <f>SUM(D20:D26)</f>
        <v>-339</v>
      </c>
      <c r="E28" s="61">
        <f>SUM(E20:E26)</f>
        <v>29</v>
      </c>
      <c r="F28" s="61">
        <f>SUM(F20:F26)</f>
        <v>-157</v>
      </c>
      <c r="G28" s="61">
        <f>SUM(G20:G26)</f>
        <v>1708</v>
      </c>
    </row>
    <row r="29" spans="1:7" ht="12.75">
      <c r="A29" s="49"/>
      <c r="B29" s="49"/>
      <c r="C29" s="51"/>
      <c r="D29" s="61"/>
      <c r="E29" s="61"/>
      <c r="F29" s="61"/>
      <c r="G29" s="61"/>
    </row>
    <row r="30" spans="1:7" ht="12.75">
      <c r="A30" s="49"/>
      <c r="B30" s="49" t="s">
        <v>17</v>
      </c>
      <c r="C30" s="53">
        <v>19</v>
      </c>
      <c r="D30" s="67">
        <v>0</v>
      </c>
      <c r="E30" s="62">
        <v>-313</v>
      </c>
      <c r="F30" s="62">
        <v>2</v>
      </c>
      <c r="G30" s="62">
        <v>-626</v>
      </c>
    </row>
    <row r="31" spans="1:7" ht="12.75">
      <c r="A31" s="49"/>
      <c r="B31" s="49"/>
      <c r="C31" s="49"/>
      <c r="D31" s="62"/>
      <c r="E31" s="62"/>
      <c r="F31" s="62"/>
      <c r="G31" s="62"/>
    </row>
    <row r="32" spans="1:7" ht="13.5" thickBot="1">
      <c r="A32" s="49"/>
      <c r="B32" s="49" t="s">
        <v>80</v>
      </c>
      <c r="C32" s="51"/>
      <c r="D32" s="68">
        <f>SUM(D28:D30)</f>
        <v>-339</v>
      </c>
      <c r="E32" s="68">
        <f>SUM(E28:E30)</f>
        <v>-284</v>
      </c>
      <c r="F32" s="68">
        <f>SUM(F28:F30)</f>
        <v>-155</v>
      </c>
      <c r="G32" s="68">
        <f>SUM(G28:G30)</f>
        <v>1082</v>
      </c>
    </row>
    <row r="33" spans="1:7" ht="12.75">
      <c r="A33" s="49"/>
      <c r="B33" s="51"/>
      <c r="C33" s="51"/>
      <c r="D33" s="61"/>
      <c r="E33" s="61"/>
      <c r="F33" s="61"/>
      <c r="G33" s="61"/>
    </row>
    <row r="34" spans="1:7" ht="12.75">
      <c r="A34" s="49"/>
      <c r="B34" s="49" t="s">
        <v>81</v>
      </c>
      <c r="C34" s="49"/>
      <c r="D34" s="61"/>
      <c r="E34" s="61"/>
      <c r="F34" s="61"/>
      <c r="G34" s="61"/>
    </row>
    <row r="35" spans="1:7" ht="12.75">
      <c r="A35" s="49"/>
      <c r="B35" s="49" t="s">
        <v>82</v>
      </c>
      <c r="C35" s="49"/>
      <c r="D35" s="61">
        <f>+D32</f>
        <v>-339</v>
      </c>
      <c r="E35" s="61">
        <v>-284</v>
      </c>
      <c r="F35" s="61">
        <f>+F32</f>
        <v>-155</v>
      </c>
      <c r="G35" s="61">
        <v>1082</v>
      </c>
    </row>
    <row r="36" spans="1:7" ht="12.75">
      <c r="A36" s="49"/>
      <c r="B36" s="49" t="s">
        <v>83</v>
      </c>
      <c r="C36" s="49"/>
      <c r="D36" s="69">
        <v>0</v>
      </c>
      <c r="E36" s="69">
        <v>1</v>
      </c>
      <c r="F36" s="69">
        <v>0</v>
      </c>
      <c r="G36" s="69">
        <v>1</v>
      </c>
    </row>
    <row r="37" spans="1:7" ht="13.5" thickBot="1">
      <c r="A37" s="49"/>
      <c r="B37" s="49" t="s">
        <v>80</v>
      </c>
      <c r="C37" s="51"/>
      <c r="D37" s="68">
        <f>SUM(D35:D36)</f>
        <v>-339</v>
      </c>
      <c r="E37" s="68">
        <f>SUM(E35:E36)</f>
        <v>-283</v>
      </c>
      <c r="F37" s="68">
        <f>SUM(F35:F36)</f>
        <v>-155</v>
      </c>
      <c r="G37" s="68">
        <f>SUM(G35:G36)</f>
        <v>1083</v>
      </c>
    </row>
    <row r="38" spans="1:7" ht="12.75">
      <c r="A38" s="49"/>
      <c r="B38" s="49"/>
      <c r="C38" s="49"/>
      <c r="D38" s="61"/>
      <c r="E38" s="61"/>
      <c r="F38" s="61"/>
      <c r="G38" s="61"/>
    </row>
    <row r="39" spans="1:7" ht="12.75">
      <c r="A39" s="49"/>
      <c r="B39" s="49" t="s">
        <v>84</v>
      </c>
      <c r="C39" s="49"/>
      <c r="D39" s="61"/>
      <c r="E39" s="61"/>
      <c r="F39" s="61"/>
      <c r="G39" s="61"/>
    </row>
    <row r="40" spans="1:7" ht="12.75">
      <c r="A40" s="49"/>
      <c r="B40" s="70" t="s">
        <v>85</v>
      </c>
      <c r="C40" s="71">
        <v>27</v>
      </c>
      <c r="D40" s="72">
        <f>+D37/60000*100</f>
        <v>-0.565</v>
      </c>
      <c r="E40" s="72">
        <f>+E37/60000*100</f>
        <v>-0.4716666666666667</v>
      </c>
      <c r="F40" s="72">
        <f>+F37/60000*100</f>
        <v>-0.2583333333333333</v>
      </c>
      <c r="G40" s="72">
        <f>+G37/60000*100</f>
        <v>1.805</v>
      </c>
    </row>
    <row r="41" spans="1:7" ht="12.75">
      <c r="A41" s="49"/>
      <c r="B41" s="70" t="s">
        <v>86</v>
      </c>
      <c r="C41" s="70"/>
      <c r="D41" s="72" t="s">
        <v>87</v>
      </c>
      <c r="E41" s="72" t="s">
        <v>87</v>
      </c>
      <c r="F41" s="72" t="s">
        <v>87</v>
      </c>
      <c r="G41" s="72" t="s">
        <v>87</v>
      </c>
    </row>
    <row r="42" spans="1:7" ht="12.75">
      <c r="A42" s="49"/>
      <c r="B42" s="49"/>
      <c r="C42" s="49"/>
      <c r="D42" s="61"/>
      <c r="E42" s="61"/>
      <c r="F42" s="60"/>
      <c r="G42" s="60"/>
    </row>
    <row r="43" spans="1:7" ht="12.75">
      <c r="A43" s="49"/>
      <c r="B43" s="49"/>
      <c r="C43" s="49"/>
      <c r="D43" s="73"/>
      <c r="E43" s="73"/>
      <c r="F43" s="53"/>
      <c r="G43" s="49"/>
    </row>
    <row r="44" spans="1:7" ht="12.75">
      <c r="A44" s="49"/>
      <c r="B44" s="51" t="s">
        <v>88</v>
      </c>
      <c r="C44" s="51"/>
      <c r="D44" s="73"/>
      <c r="E44" s="73"/>
      <c r="F44" s="53"/>
      <c r="G44" s="49"/>
    </row>
    <row r="45" spans="1:7" ht="12.75">
      <c r="A45" s="49"/>
      <c r="B45" s="51" t="s">
        <v>138</v>
      </c>
      <c r="C45" s="51"/>
      <c r="D45" s="73"/>
      <c r="E45" s="73"/>
      <c r="F45" s="53"/>
      <c r="G45" s="49"/>
    </row>
    <row r="46" spans="1:7" ht="12.75">
      <c r="A46" s="49"/>
      <c r="B46" s="51" t="s">
        <v>137</v>
      </c>
      <c r="C46" s="51"/>
      <c r="D46" s="73"/>
      <c r="E46" s="73"/>
      <c r="F46" s="53"/>
      <c r="G46" s="49"/>
    </row>
  </sheetData>
  <mergeCells count="2">
    <mergeCell ref="D8:E8"/>
    <mergeCell ref="F8:G8"/>
  </mergeCells>
  <printOptions/>
  <pageMargins left="0.25" right="0.19" top="0.64" bottom="0.59" header="0.29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A1">
      <selection activeCell="A1" sqref="A1:G33"/>
    </sheetView>
  </sheetViews>
  <sheetFormatPr defaultColWidth="9.140625" defaultRowHeight="12.75"/>
  <cols>
    <col min="1" max="1" width="0.9921875" style="0" customWidth="1"/>
    <col min="2" max="2" width="36.28125" style="0" customWidth="1"/>
    <col min="3" max="3" width="10.421875" style="0" customWidth="1"/>
    <col min="4" max="4" width="12.140625" style="18" customWidth="1"/>
    <col min="5" max="5" width="11.7109375" style="18" customWidth="1"/>
    <col min="6" max="6" width="14.8515625" style="18" customWidth="1"/>
    <col min="7" max="7" width="14.421875" style="18" customWidth="1"/>
    <col min="8" max="8" width="9.140625" style="6" customWidth="1"/>
  </cols>
  <sheetData>
    <row r="1" spans="2:8" s="14" customFormat="1" ht="15.75">
      <c r="B1" s="25" t="s">
        <v>0</v>
      </c>
      <c r="C1" s="12"/>
      <c r="D1" s="13"/>
      <c r="E1" s="13"/>
      <c r="F1" s="13"/>
      <c r="G1" s="13"/>
      <c r="H1" s="20"/>
    </row>
    <row r="2" spans="2:8" s="14" customFormat="1" ht="15.75">
      <c r="B2" s="25" t="s">
        <v>39</v>
      </c>
      <c r="C2" s="12"/>
      <c r="D2" s="13"/>
      <c r="E2" s="13"/>
      <c r="F2" s="13"/>
      <c r="G2" s="13"/>
      <c r="H2" s="20"/>
    </row>
    <row r="3" spans="2:8" s="14" customFormat="1" ht="15.75">
      <c r="B3" s="25" t="s">
        <v>25</v>
      </c>
      <c r="C3" s="12"/>
      <c r="D3" s="13"/>
      <c r="E3" s="13"/>
      <c r="F3" s="13"/>
      <c r="G3" s="13"/>
      <c r="H3" s="20"/>
    </row>
    <row r="4" spans="2:8" s="10" customFormat="1" ht="12.75">
      <c r="B4" s="25" t="s">
        <v>130</v>
      </c>
      <c r="C4" s="8"/>
      <c r="D4" s="9"/>
      <c r="E4" s="9"/>
      <c r="F4" s="9"/>
      <c r="G4" s="9"/>
      <c r="H4" s="21"/>
    </row>
    <row r="5" spans="2:8" s="10" customFormat="1" ht="12.75">
      <c r="B5" s="25"/>
      <c r="C5" s="8"/>
      <c r="D5" s="9"/>
      <c r="E5" s="9"/>
      <c r="F5" s="9"/>
      <c r="G5" s="9"/>
      <c r="H5" s="21"/>
    </row>
    <row r="6" spans="3:6" ht="12.75">
      <c r="C6" s="76" t="s">
        <v>89</v>
      </c>
      <c r="D6" s="76"/>
      <c r="E6" s="76"/>
      <c r="F6" s="76"/>
    </row>
    <row r="7" spans="4:6" ht="12.75">
      <c r="D7" s="77" t="s">
        <v>90</v>
      </c>
      <c r="E7" s="77"/>
      <c r="F7" s="17" t="s">
        <v>13</v>
      </c>
    </row>
    <row r="8" spans="4:6" ht="12.75">
      <c r="D8" s="17"/>
      <c r="E8" s="17" t="s">
        <v>91</v>
      </c>
      <c r="F8" s="17"/>
    </row>
    <row r="9" spans="3:6" ht="12.75">
      <c r="C9" s="36" t="s">
        <v>92</v>
      </c>
      <c r="D9" s="17" t="s">
        <v>93</v>
      </c>
      <c r="E9" s="17" t="s">
        <v>94</v>
      </c>
      <c r="F9" s="17" t="s">
        <v>95</v>
      </c>
    </row>
    <row r="10" spans="3:7" ht="12.75">
      <c r="C10" s="36" t="s">
        <v>96</v>
      </c>
      <c r="D10" s="17" t="s">
        <v>97</v>
      </c>
      <c r="E10" s="17" t="s">
        <v>97</v>
      </c>
      <c r="F10" s="17" t="s">
        <v>98</v>
      </c>
      <c r="G10" s="17" t="s">
        <v>14</v>
      </c>
    </row>
    <row r="11" spans="3:7" ht="12.75">
      <c r="C11" s="17" t="s">
        <v>1</v>
      </c>
      <c r="D11" s="17" t="s">
        <v>1</v>
      </c>
      <c r="E11" s="17" t="s">
        <v>1</v>
      </c>
      <c r="F11" s="17" t="s">
        <v>1</v>
      </c>
      <c r="G11" s="17" t="s">
        <v>1</v>
      </c>
    </row>
    <row r="12" spans="3:7" ht="12.75">
      <c r="C12" s="26"/>
      <c r="D12" s="27"/>
      <c r="E12" s="27"/>
      <c r="F12" s="27"/>
      <c r="G12" s="27"/>
    </row>
    <row r="13" spans="2:7" ht="12.75">
      <c r="B13" t="s">
        <v>36</v>
      </c>
      <c r="C13" s="42">
        <v>60000</v>
      </c>
      <c r="D13" s="42">
        <v>-17444</v>
      </c>
      <c r="E13" s="42">
        <v>2288</v>
      </c>
      <c r="F13" s="42">
        <v>12906</v>
      </c>
      <c r="G13" s="42">
        <f>SUM(C13:F13)</f>
        <v>57750</v>
      </c>
    </row>
    <row r="14" spans="2:7" ht="12.75">
      <c r="B14" t="s">
        <v>99</v>
      </c>
      <c r="C14" s="43">
        <v>0</v>
      </c>
      <c r="D14" s="43">
        <v>0</v>
      </c>
      <c r="E14" s="43">
        <v>0</v>
      </c>
      <c r="F14" s="42">
        <v>-155</v>
      </c>
      <c r="G14" s="42">
        <f>SUM(C14:F14)</f>
        <v>-155</v>
      </c>
    </row>
    <row r="15" spans="2:7" ht="12.75">
      <c r="B15" t="s">
        <v>136</v>
      </c>
      <c r="C15" s="43"/>
      <c r="D15" s="43"/>
      <c r="E15" s="43"/>
      <c r="F15" s="42">
        <v>-1752</v>
      </c>
      <c r="G15" s="42">
        <f>+F15</f>
        <v>-1752</v>
      </c>
    </row>
    <row r="16" spans="2:7" ht="12.75">
      <c r="B16" t="s">
        <v>100</v>
      </c>
      <c r="C16" s="43"/>
      <c r="D16" s="43"/>
      <c r="E16" s="43"/>
      <c r="F16" s="42"/>
      <c r="G16" s="42"/>
    </row>
    <row r="17" spans="2:7" ht="12.75">
      <c r="B17" t="s">
        <v>101</v>
      </c>
      <c r="C17" s="43">
        <v>0</v>
      </c>
      <c r="D17" s="42">
        <v>0</v>
      </c>
      <c r="E17" s="42">
        <v>2</v>
      </c>
      <c r="F17" s="43">
        <v>0</v>
      </c>
      <c r="G17" s="42">
        <f>SUM(C17:F17)</f>
        <v>2</v>
      </c>
    </row>
    <row r="18" spans="2:7" ht="13.5" thickBot="1">
      <c r="B18" t="s">
        <v>131</v>
      </c>
      <c r="C18" s="44">
        <f>SUM(C13:C17)</f>
        <v>60000</v>
      </c>
      <c r="D18" s="44">
        <f>SUM(D13:D17)</f>
        <v>-17444</v>
      </c>
      <c r="E18" s="44">
        <f>SUM(E13:E17)</f>
        <v>2290</v>
      </c>
      <c r="F18" s="44">
        <f>SUM(F13:F17)</f>
        <v>10999</v>
      </c>
      <c r="G18" s="44">
        <f>SUM(G13:G17)</f>
        <v>55845</v>
      </c>
    </row>
    <row r="19" spans="3:7" ht="12.75">
      <c r="C19" s="26"/>
      <c r="D19" s="27"/>
      <c r="E19" s="27"/>
      <c r="F19" s="27"/>
      <c r="G19" s="27"/>
    </row>
    <row r="20" spans="3:7" ht="12.75">
      <c r="C20" s="26"/>
      <c r="D20" s="27"/>
      <c r="E20" s="27"/>
      <c r="F20" s="27"/>
      <c r="G20" s="27"/>
    </row>
    <row r="21" spans="3:7" ht="12.75">
      <c r="C21" s="26"/>
      <c r="D21" s="27"/>
      <c r="E21" s="27"/>
      <c r="F21" s="27"/>
      <c r="G21" s="27"/>
    </row>
    <row r="22" spans="2:7" ht="12.75">
      <c r="B22" t="s">
        <v>33</v>
      </c>
      <c r="C22" s="27">
        <v>60000</v>
      </c>
      <c r="D22" s="27">
        <v>-17444</v>
      </c>
      <c r="E22" s="27">
        <v>2234</v>
      </c>
      <c r="F22" s="27">
        <v>13716</v>
      </c>
      <c r="G22" s="27">
        <f>SUM(C22:F22)</f>
        <v>58506</v>
      </c>
    </row>
    <row r="23" spans="2:7" ht="12.75">
      <c r="B23" t="s">
        <v>99</v>
      </c>
      <c r="C23" s="45">
        <v>0</v>
      </c>
      <c r="D23" s="45">
        <v>0</v>
      </c>
      <c r="E23" s="45">
        <v>0</v>
      </c>
      <c r="F23" s="27">
        <v>1083</v>
      </c>
      <c r="G23" s="27">
        <f>SUM(C23:F23)</f>
        <v>1083</v>
      </c>
    </row>
    <row r="24" spans="2:7" ht="12.75">
      <c r="B24" t="s">
        <v>133</v>
      </c>
      <c r="C24" s="45"/>
      <c r="D24" s="45"/>
      <c r="E24" s="45"/>
      <c r="F24" s="27">
        <v>-1728</v>
      </c>
      <c r="G24" s="27">
        <f>SUM(C24:F24)</f>
        <v>-1728</v>
      </c>
    </row>
    <row r="25" spans="2:7" ht="13.5" thickBot="1">
      <c r="B25" t="s">
        <v>132</v>
      </c>
      <c r="C25" s="28">
        <f>SUM(C22:C24)</f>
        <v>60000</v>
      </c>
      <c r="D25" s="28">
        <f>SUM(D22:D24)</f>
        <v>-17444</v>
      </c>
      <c r="E25" s="28">
        <f>SUM(E22:E24)</f>
        <v>2234</v>
      </c>
      <c r="F25" s="28">
        <f>SUM(F22:F24)</f>
        <v>13071</v>
      </c>
      <c r="G25" s="28">
        <f>SUM(G22:G24)</f>
        <v>57861</v>
      </c>
    </row>
    <row r="27" ht="12.75">
      <c r="B27" s="23"/>
    </row>
    <row r="30" spans="2:3" ht="12.75">
      <c r="B30" s="16" t="s">
        <v>102</v>
      </c>
      <c r="C30" s="16"/>
    </row>
    <row r="31" spans="2:3" ht="12.75">
      <c r="B31" s="16" t="s">
        <v>103</v>
      </c>
      <c r="C31" s="16"/>
    </row>
    <row r="32" ht="12.75">
      <c r="B32" s="16" t="s">
        <v>104</v>
      </c>
    </row>
    <row r="53" ht="12.75">
      <c r="G53"/>
    </row>
  </sheetData>
  <mergeCells count="2">
    <mergeCell ref="C6:F6"/>
    <mergeCell ref="D7:E7"/>
  </mergeCells>
  <printOptions/>
  <pageMargins left="0.25" right="0.12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7"/>
  <sheetViews>
    <sheetView tabSelected="1" workbookViewId="0" topLeftCell="A7">
      <selection activeCell="A1" sqref="A1:E57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18" customWidth="1"/>
    <col min="5" max="5" width="14.8515625" style="15" customWidth="1"/>
  </cols>
  <sheetData>
    <row r="1" ht="12.75">
      <c r="C1" s="25" t="s">
        <v>0</v>
      </c>
    </row>
    <row r="2" ht="12.75">
      <c r="C2" s="25" t="s">
        <v>39</v>
      </c>
    </row>
    <row r="3" ht="12.75">
      <c r="C3" s="25" t="s">
        <v>105</v>
      </c>
    </row>
    <row r="4" ht="12.75">
      <c r="C4" s="25" t="s">
        <v>130</v>
      </c>
    </row>
    <row r="5" spans="3:5" ht="12.75">
      <c r="C5" s="25"/>
      <c r="D5" s="17"/>
      <c r="E5" s="36"/>
    </row>
    <row r="6" spans="3:5" ht="12.75">
      <c r="C6" s="25"/>
      <c r="D6" s="17" t="s">
        <v>106</v>
      </c>
      <c r="E6" s="36" t="s">
        <v>28</v>
      </c>
    </row>
    <row r="7" spans="3:5" ht="12.75">
      <c r="C7" s="25"/>
      <c r="D7" s="17" t="s">
        <v>107</v>
      </c>
      <c r="E7" s="36" t="s">
        <v>108</v>
      </c>
    </row>
    <row r="8" spans="4:5" ht="12.75">
      <c r="D8" s="37" t="s">
        <v>37</v>
      </c>
      <c r="E8" s="36" t="s">
        <v>34</v>
      </c>
    </row>
    <row r="9" spans="4:5" ht="12.75">
      <c r="D9" s="37" t="s">
        <v>1</v>
      </c>
      <c r="E9" s="37" t="s">
        <v>1</v>
      </c>
    </row>
    <row r="10" spans="4:5" ht="12.75">
      <c r="D10" s="17" t="s">
        <v>49</v>
      </c>
      <c r="E10" s="36" t="s">
        <v>49</v>
      </c>
    </row>
    <row r="11" spans="5:10" ht="12.75">
      <c r="E11" s="18"/>
      <c r="F11" s="6"/>
      <c r="G11" s="6"/>
      <c r="H11" s="6"/>
      <c r="I11" s="6"/>
      <c r="J11" s="6"/>
    </row>
    <row r="12" spans="3:10" ht="12.75">
      <c r="C12" s="16" t="s">
        <v>109</v>
      </c>
      <c r="D12" s="27"/>
      <c r="E12" s="27"/>
      <c r="F12" s="6"/>
      <c r="G12" s="6"/>
      <c r="H12" s="6"/>
      <c r="I12" s="6"/>
      <c r="J12" s="6"/>
    </row>
    <row r="13" spans="3:10" ht="12.75">
      <c r="C13" t="s">
        <v>32</v>
      </c>
      <c r="D13" s="27">
        <v>-158</v>
      </c>
      <c r="E13" s="27">
        <v>1708</v>
      </c>
      <c r="F13" s="6"/>
      <c r="G13" s="6"/>
      <c r="H13" s="6"/>
      <c r="I13" s="6"/>
      <c r="J13" s="6"/>
    </row>
    <row r="14" spans="4:10" ht="12.75">
      <c r="D14" s="27"/>
      <c r="E14" s="27"/>
      <c r="F14" s="6"/>
      <c r="G14" s="6"/>
      <c r="H14" s="6"/>
      <c r="I14" s="6"/>
      <c r="J14" s="6"/>
    </row>
    <row r="15" spans="3:10" ht="12.75">
      <c r="C15" t="s">
        <v>110</v>
      </c>
      <c r="D15" s="27"/>
      <c r="E15" s="27"/>
      <c r="F15" s="6"/>
      <c r="G15" s="6"/>
      <c r="H15" s="6"/>
      <c r="I15" s="6"/>
      <c r="J15" s="6"/>
    </row>
    <row r="16" spans="3:10" ht="12.75">
      <c r="C16" t="s">
        <v>111</v>
      </c>
      <c r="D16" s="32">
        <v>1140</v>
      </c>
      <c r="E16" s="32">
        <v>1524</v>
      </c>
      <c r="F16" s="6"/>
      <c r="G16" s="6"/>
      <c r="H16" s="6"/>
      <c r="I16" s="6"/>
      <c r="J16" s="6"/>
    </row>
    <row r="17" spans="4:10" ht="12.75">
      <c r="D17" s="29"/>
      <c r="E17" s="29"/>
      <c r="F17" s="6"/>
      <c r="G17" s="6"/>
      <c r="H17" s="6"/>
      <c r="I17" s="6"/>
      <c r="J17" s="6"/>
    </row>
    <row r="18" spans="3:10" ht="12.75">
      <c r="C18" t="s">
        <v>19</v>
      </c>
      <c r="D18" s="27">
        <f>SUM(D13:D17)</f>
        <v>982</v>
      </c>
      <c r="E18" s="27">
        <f>SUM(E13:E17)</f>
        <v>3232</v>
      </c>
      <c r="F18" s="6"/>
      <c r="G18" s="6"/>
      <c r="H18" s="6"/>
      <c r="I18" s="6"/>
      <c r="J18" s="6"/>
    </row>
    <row r="19" spans="4:10" ht="12.75">
      <c r="D19" s="27"/>
      <c r="E19" s="27"/>
      <c r="F19" s="6"/>
      <c r="G19" s="6"/>
      <c r="H19" s="6"/>
      <c r="I19" s="6"/>
      <c r="J19" s="6"/>
    </row>
    <row r="20" spans="3:10" ht="12.75">
      <c r="C20" t="s">
        <v>20</v>
      </c>
      <c r="D20" s="27">
        <v>-3506</v>
      </c>
      <c r="E20" s="27">
        <v>-1604</v>
      </c>
      <c r="F20" s="6"/>
      <c r="G20" s="6"/>
      <c r="H20" s="6"/>
      <c r="I20" s="6"/>
      <c r="J20" s="6"/>
    </row>
    <row r="21" spans="3:10" ht="12.75">
      <c r="C21" t="s">
        <v>21</v>
      </c>
      <c r="D21" s="27">
        <v>1563</v>
      </c>
      <c r="E21" s="27">
        <v>-86</v>
      </c>
      <c r="F21" s="6"/>
      <c r="G21" s="6"/>
      <c r="H21" s="6"/>
      <c r="I21" s="6"/>
      <c r="J21" s="6"/>
    </row>
    <row r="22" spans="4:10" ht="12.75">
      <c r="D22" s="29"/>
      <c r="E22" s="29"/>
      <c r="F22" s="6"/>
      <c r="G22" s="6"/>
      <c r="H22" s="6"/>
      <c r="I22" s="6"/>
      <c r="J22" s="6"/>
    </row>
    <row r="23" spans="3:10" ht="12.75">
      <c r="C23" t="s">
        <v>22</v>
      </c>
      <c r="D23" s="27">
        <f>SUM(D18:D21)</f>
        <v>-961</v>
      </c>
      <c r="E23" s="27">
        <f>SUM(E18:E21)</f>
        <v>1542</v>
      </c>
      <c r="F23" s="6"/>
      <c r="G23" s="6"/>
      <c r="H23" s="6"/>
      <c r="I23" s="6"/>
      <c r="J23" s="6"/>
    </row>
    <row r="24" spans="4:10" ht="12.75">
      <c r="D24" s="27"/>
      <c r="E24" s="27"/>
      <c r="F24" s="6"/>
      <c r="G24" s="6"/>
      <c r="H24" s="6"/>
      <c r="I24" s="6"/>
      <c r="J24" s="6"/>
    </row>
    <row r="25" spans="3:10" ht="12.75">
      <c r="C25" t="s">
        <v>23</v>
      </c>
      <c r="D25" s="27">
        <v>-348</v>
      </c>
      <c r="E25" s="27">
        <v>-262</v>
      </c>
      <c r="F25" s="6"/>
      <c r="G25" s="6"/>
      <c r="H25" s="6"/>
      <c r="I25" s="6"/>
      <c r="J25" s="6"/>
    </row>
    <row r="26" spans="3:10" ht="12.75">
      <c r="C26" s="24"/>
      <c r="D26" s="29"/>
      <c r="E26" s="29"/>
      <c r="F26" s="6"/>
      <c r="G26" s="6"/>
      <c r="H26" s="6"/>
      <c r="I26" s="6"/>
      <c r="J26" s="6"/>
    </row>
    <row r="27" spans="3:10" ht="12.75">
      <c r="C27" s="16" t="s">
        <v>112</v>
      </c>
      <c r="D27" s="27">
        <f>SUM(D23:D25)</f>
        <v>-1309</v>
      </c>
      <c r="E27" s="27">
        <f>SUM(E23:E25)</f>
        <v>1280</v>
      </c>
      <c r="F27" s="6"/>
      <c r="G27" s="6"/>
      <c r="H27" s="6"/>
      <c r="I27" s="6"/>
      <c r="J27" s="6"/>
    </row>
    <row r="28" spans="3:10" ht="12.75">
      <c r="C28" s="16"/>
      <c r="D28" s="27"/>
      <c r="E28" s="27"/>
      <c r="F28" s="6"/>
      <c r="G28" s="6"/>
      <c r="H28" s="6"/>
      <c r="I28" s="6"/>
      <c r="J28" s="6"/>
    </row>
    <row r="29" spans="3:10" ht="12.75">
      <c r="C29" s="16" t="s">
        <v>113</v>
      </c>
      <c r="D29" s="27">
        <v>1708</v>
      </c>
      <c r="E29" s="27">
        <v>-679</v>
      </c>
      <c r="F29" s="6"/>
      <c r="G29" s="6"/>
      <c r="H29" s="6"/>
      <c r="I29" s="6"/>
      <c r="J29" s="6"/>
    </row>
    <row r="30" spans="3:10" ht="12.75">
      <c r="C30" s="16"/>
      <c r="D30" s="27"/>
      <c r="E30" s="27"/>
      <c r="F30" s="6"/>
      <c r="G30" s="6"/>
      <c r="H30" s="6"/>
      <c r="I30" s="6"/>
      <c r="J30" s="6"/>
    </row>
    <row r="31" spans="3:10" ht="12.75">
      <c r="C31" s="16" t="s">
        <v>114</v>
      </c>
      <c r="D31" s="32">
        <v>452</v>
      </c>
      <c r="E31" s="32">
        <v>-1861</v>
      </c>
      <c r="F31" s="6"/>
      <c r="G31" s="6"/>
      <c r="H31" s="6"/>
      <c r="I31" s="6"/>
      <c r="J31" s="6"/>
    </row>
    <row r="32" spans="3:10" ht="12.75">
      <c r="C32" s="16"/>
      <c r="D32" s="29"/>
      <c r="E32" s="29"/>
      <c r="F32" s="6"/>
      <c r="G32" s="6"/>
      <c r="H32" s="6"/>
      <c r="I32" s="6"/>
      <c r="J32" s="6"/>
    </row>
    <row r="33" spans="3:10" ht="12.75">
      <c r="C33" s="16" t="s">
        <v>115</v>
      </c>
      <c r="D33" s="32">
        <f>SUM(D27:D31)</f>
        <v>851</v>
      </c>
      <c r="E33" s="32">
        <f>SUM(E27:E31)</f>
        <v>-1260</v>
      </c>
      <c r="F33" s="6"/>
      <c r="G33" s="6"/>
      <c r="H33" s="6"/>
      <c r="I33" s="6"/>
      <c r="J33" s="6"/>
    </row>
    <row r="34" spans="3:10" ht="12.75">
      <c r="C34" s="16"/>
      <c r="D34" s="27"/>
      <c r="E34" s="27"/>
      <c r="F34" s="6"/>
      <c r="G34" s="6"/>
      <c r="H34" s="6"/>
      <c r="I34" s="6"/>
      <c r="J34" s="6"/>
    </row>
    <row r="35" spans="3:10" ht="12.75">
      <c r="C35" s="16" t="s">
        <v>116</v>
      </c>
      <c r="D35" s="27">
        <v>2</v>
      </c>
      <c r="E35" s="27">
        <v>0</v>
      </c>
      <c r="F35" s="6"/>
      <c r="G35" s="6"/>
      <c r="H35" s="6"/>
      <c r="I35" s="6"/>
      <c r="J35" s="6"/>
    </row>
    <row r="36" spans="3:10" ht="12.75">
      <c r="C36" s="16" t="s">
        <v>117</v>
      </c>
      <c r="D36" s="27"/>
      <c r="E36" s="27"/>
      <c r="F36" s="6"/>
      <c r="G36" s="6"/>
      <c r="H36" s="6"/>
      <c r="I36" s="6"/>
      <c r="J36" s="6"/>
    </row>
    <row r="37" spans="4:10" ht="12.75">
      <c r="D37" s="27"/>
      <c r="E37" s="27"/>
      <c r="F37" s="6"/>
      <c r="G37" s="6"/>
      <c r="H37" s="6"/>
      <c r="I37" s="6"/>
      <c r="J37" s="6"/>
    </row>
    <row r="38" spans="3:10" ht="12.75">
      <c r="C38" s="16" t="s">
        <v>118</v>
      </c>
      <c r="D38" s="27">
        <v>11703</v>
      </c>
      <c r="E38" s="27">
        <v>11833</v>
      </c>
      <c r="F38" s="6"/>
      <c r="G38" s="6"/>
      <c r="H38" s="6"/>
      <c r="I38" s="6"/>
      <c r="J38" s="6"/>
    </row>
    <row r="39" spans="3:10" ht="12.75">
      <c r="C39" s="16" t="s">
        <v>119</v>
      </c>
      <c r="D39" s="27"/>
      <c r="E39" s="27"/>
      <c r="F39" s="6"/>
      <c r="G39" s="6"/>
      <c r="H39" s="6"/>
      <c r="I39" s="6"/>
      <c r="J39" s="6"/>
    </row>
    <row r="40" spans="4:10" ht="12.75">
      <c r="D40" s="27"/>
      <c r="E40" s="27"/>
      <c r="F40" s="6"/>
      <c r="G40" s="6"/>
      <c r="H40" s="6"/>
      <c r="I40" s="6"/>
      <c r="J40" s="6"/>
    </row>
    <row r="41" spans="3:10" ht="12.75">
      <c r="C41" s="16" t="s">
        <v>120</v>
      </c>
      <c r="D41" s="27"/>
      <c r="E41" s="27"/>
      <c r="F41" s="6"/>
      <c r="G41" s="6"/>
      <c r="H41" s="6"/>
      <c r="I41" s="6"/>
      <c r="J41" s="6"/>
    </row>
    <row r="42" spans="3:10" ht="13.5" thickBot="1">
      <c r="C42" s="46" t="s">
        <v>119</v>
      </c>
      <c r="D42" s="28">
        <f>SUM(D33:D39)</f>
        <v>12556</v>
      </c>
      <c r="E42" s="28">
        <f>SUM(E33:E40)</f>
        <v>10573</v>
      </c>
      <c r="F42" s="6"/>
      <c r="G42" s="6"/>
      <c r="H42" s="6"/>
      <c r="I42" s="6"/>
      <c r="J42" s="6"/>
    </row>
    <row r="43" spans="4:10" ht="12.75">
      <c r="D43" s="27"/>
      <c r="E43" s="27"/>
      <c r="F43" s="6"/>
      <c r="G43" s="6"/>
      <c r="H43" s="6"/>
      <c r="I43" s="6"/>
      <c r="J43" s="6"/>
    </row>
    <row r="44" spans="4:10" ht="12.75">
      <c r="D44" s="27"/>
      <c r="E44" s="27"/>
      <c r="F44" s="6"/>
      <c r="G44" s="6"/>
      <c r="H44" s="6"/>
      <c r="I44" s="6"/>
      <c r="J44" s="6"/>
    </row>
    <row r="45" spans="3:10" ht="12.75">
      <c r="C45" s="16" t="s">
        <v>121</v>
      </c>
      <c r="D45" s="27"/>
      <c r="E45" s="27"/>
      <c r="F45" s="6"/>
      <c r="G45" s="6"/>
      <c r="H45" s="6"/>
      <c r="I45" s="6"/>
      <c r="J45" s="6"/>
    </row>
    <row r="46" spans="2:10" ht="12.75">
      <c r="B46" s="16"/>
      <c r="C46" s="16" t="s">
        <v>122</v>
      </c>
      <c r="D46" s="27"/>
      <c r="E46" s="27"/>
      <c r="F46" s="6"/>
      <c r="G46" s="6"/>
      <c r="H46" s="6"/>
      <c r="I46" s="6"/>
      <c r="J46" s="6"/>
    </row>
    <row r="47" spans="3:10" ht="12.75">
      <c r="C47" s="1" t="s">
        <v>16</v>
      </c>
      <c r="D47" s="30">
        <v>14280</v>
      </c>
      <c r="E47" s="27">
        <v>12912</v>
      </c>
      <c r="F47" s="6"/>
      <c r="G47" s="6"/>
      <c r="H47" s="6"/>
      <c r="I47" s="6"/>
      <c r="J47" s="6"/>
    </row>
    <row r="48" spans="3:10" ht="12.75">
      <c r="C48" t="s">
        <v>15</v>
      </c>
      <c r="D48" s="27">
        <v>-1724</v>
      </c>
      <c r="E48" s="27">
        <v>-2339</v>
      </c>
      <c r="F48" s="6"/>
      <c r="G48" s="6"/>
      <c r="H48" s="6"/>
      <c r="I48" s="6"/>
      <c r="J48" s="6"/>
    </row>
    <row r="49" spans="4:10" ht="13.5" thickBot="1">
      <c r="D49" s="28">
        <f>SUM(D47:D48)</f>
        <v>12556</v>
      </c>
      <c r="E49" s="28">
        <f>SUM(E47:E48)</f>
        <v>10573</v>
      </c>
      <c r="F49" s="6"/>
      <c r="G49" s="6"/>
      <c r="H49" s="6"/>
      <c r="I49" s="6"/>
      <c r="J49" s="6"/>
    </row>
    <row r="50" spans="4:10" ht="12.75">
      <c r="D50" s="32"/>
      <c r="E50" s="27"/>
      <c r="F50" s="6"/>
      <c r="G50" s="6"/>
      <c r="H50" s="6"/>
      <c r="I50" s="6"/>
      <c r="J50" s="6"/>
    </row>
    <row r="51" spans="4:10" ht="12.75">
      <c r="D51" s="32"/>
      <c r="E51" s="27"/>
      <c r="F51" s="6"/>
      <c r="G51" s="6"/>
      <c r="H51" s="6"/>
      <c r="I51" s="6"/>
      <c r="J51" s="6"/>
    </row>
    <row r="52" spans="3:10" ht="12.75">
      <c r="C52" s="24"/>
      <c r="D52" s="26"/>
      <c r="E52" s="27"/>
      <c r="F52" s="6"/>
      <c r="G52" s="6"/>
      <c r="H52" s="6"/>
      <c r="I52" s="6"/>
      <c r="J52" s="6"/>
    </row>
    <row r="53" spans="3:10" ht="12.75">
      <c r="C53" s="23"/>
      <c r="D53" s="26"/>
      <c r="E53" s="27"/>
      <c r="F53" s="6"/>
      <c r="G53" s="6"/>
      <c r="H53" s="6"/>
      <c r="I53" s="6"/>
      <c r="J53" s="6"/>
    </row>
    <row r="54" spans="3:5" ht="12.75">
      <c r="C54" s="16" t="s">
        <v>123</v>
      </c>
      <c r="D54" s="27"/>
      <c r="E54" s="26"/>
    </row>
    <row r="55" spans="3:5" ht="12.75">
      <c r="C55" s="16" t="s">
        <v>124</v>
      </c>
      <c r="D55" s="27"/>
      <c r="E55" s="26"/>
    </row>
    <row r="56" spans="3:5" ht="12.75">
      <c r="C56" s="16" t="s">
        <v>125</v>
      </c>
      <c r="D56" s="27"/>
      <c r="E56" s="26"/>
    </row>
    <row r="57" spans="4:5" ht="12.75">
      <c r="D57" s="27"/>
      <c r="E57" s="26"/>
    </row>
    <row r="58" spans="4:5" ht="12.75">
      <c r="D58" s="27"/>
      <c r="E58" s="26"/>
    </row>
    <row r="59" spans="4:5" ht="12.75">
      <c r="D59" s="26"/>
      <c r="E59" s="26"/>
    </row>
    <row r="60" spans="4:5" ht="12.75">
      <c r="D60" s="27"/>
      <c r="E60" s="26"/>
    </row>
    <row r="61" spans="4:5" ht="12.75">
      <c r="D61" s="27"/>
      <c r="E61" s="26"/>
    </row>
    <row r="62" spans="4:5" ht="12.75">
      <c r="D62" s="27"/>
      <c r="E62" s="26"/>
    </row>
    <row r="63" spans="4:5" ht="12.75">
      <c r="D63" s="27"/>
      <c r="E63" s="26"/>
    </row>
    <row r="64" spans="4:5" ht="12.75">
      <c r="D64" s="27"/>
      <c r="E64" s="26"/>
    </row>
    <row r="65" spans="4:5" ht="12.75">
      <c r="D65" s="27"/>
      <c r="E65" s="26"/>
    </row>
    <row r="66" spans="4:5" ht="12.75">
      <c r="D66" s="27"/>
      <c r="E66" s="26"/>
    </row>
    <row r="67" spans="4:5" ht="12.75">
      <c r="D67" s="27"/>
      <c r="E67" s="26"/>
    </row>
  </sheetData>
  <printOptions/>
  <pageMargins left="0.43" right="0.41" top="0.77" bottom="1" header="0.63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cwfam</cp:lastModifiedBy>
  <cp:lastPrinted>2007-02-06T02:53:04Z</cp:lastPrinted>
  <dcterms:created xsi:type="dcterms:W3CDTF">2002-10-07T06:43:13Z</dcterms:created>
  <dcterms:modified xsi:type="dcterms:W3CDTF">2007-02-06T07:12:30Z</dcterms:modified>
  <cp:category/>
  <cp:version/>
  <cp:contentType/>
  <cp:contentStatus/>
</cp:coreProperties>
</file>